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PCA" sheetId="1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J20" i="1" l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K8" i="1" l="1"/>
  <c r="K9" i="1"/>
  <c r="K10" i="1"/>
  <c r="K11" i="1"/>
  <c r="K12" i="1"/>
  <c r="K13" i="1"/>
  <c r="K14" i="1"/>
  <c r="K15" i="1"/>
  <c r="K16" i="1"/>
  <c r="K17" i="1"/>
  <c r="K18" i="1"/>
  <c r="K19" i="1"/>
  <c r="J19" i="1"/>
  <c r="J8" i="1"/>
  <c r="J9" i="1"/>
  <c r="J10" i="1"/>
  <c r="J11" i="1"/>
  <c r="J12" i="1"/>
  <c r="J13" i="1"/>
  <c r="J14" i="1"/>
  <c r="J15" i="1"/>
  <c r="J16" i="1"/>
  <c r="J17" i="1"/>
  <c r="J18" i="1"/>
  <c r="K7" i="1"/>
  <c r="J7" i="1"/>
</calcChain>
</file>

<file path=xl/sharedStrings.xml><?xml version="1.0" encoding="utf-8"?>
<sst xmlns="http://schemas.openxmlformats.org/spreadsheetml/2006/main" count="145" uniqueCount="72">
  <si>
    <t>Descriptive Statistics</t>
  </si>
  <si>
    <t>Mean</t>
  </si>
  <si>
    <t>Missing N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</si>
  <si>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</si>
  <si>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</si>
  <si>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</si>
  <si>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</si>
  <si>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</si>
  <si>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</si>
  <si>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</si>
  <si>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>Combined Score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</si>
  <si>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</si>
  <si>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</si>
  <si>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</si>
  <si>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</si>
  <si>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</si>
  <si>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</si>
  <si>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</si>
  <si>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</si>
  <si>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</si>
  <si>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Report</t>
  </si>
  <si>
    <t>Total</t>
  </si>
  <si>
    <t>Wealth Index Quintiles</t>
  </si>
  <si>
    <t>Has electricity</t>
  </si>
  <si>
    <t>Has television</t>
  </si>
  <si>
    <t>Has refrigerator</t>
  </si>
  <si>
    <t>Has bicycle</t>
  </si>
  <si>
    <t>Has motorcycle</t>
  </si>
  <si>
    <t>Has car</t>
  </si>
  <si>
    <t>Gas/electric range</t>
  </si>
  <si>
    <t>If HH has a domestic worker not related to head</t>
  </si>
  <si>
    <t>If household works own or family's agric. land</t>
  </si>
  <si>
    <t>If piped drinking water in residence</t>
  </si>
  <si>
    <t>If gets water from an open dug well</t>
  </si>
  <si>
    <t>If gets water from a private well</t>
  </si>
  <si>
    <t>If uses own flush toilet</t>
  </si>
  <si>
    <t>If gets water from a public well</t>
  </si>
  <si>
    <t>If gets water from a faucet not in residence</t>
  </si>
  <si>
    <t>If gets water from some other source</t>
  </si>
  <si>
    <t>If uses bush,field as latrine</t>
  </si>
  <si>
    <t>If uses open pit latrine</t>
  </si>
  <si>
    <t>If has a dirt or sand floor</t>
  </si>
  <si>
    <t>If gets water from a developed spring</t>
  </si>
  <si>
    <t>If gets water from a faucet inside the residence</t>
  </si>
  <si>
    <t>If flooring is made of other materials</t>
  </si>
  <si>
    <t>If has a cement floor (includes vinyl &amp; other floor types)</t>
  </si>
  <si>
    <t>If has floor of ceramic tile (includes parquet floor)</t>
  </si>
  <si>
    <t>If flooring is of palm or bamboo</t>
  </si>
  <si>
    <t>If uses a drop latrine</t>
  </si>
  <si>
    <t>If has vinyl flooring</t>
  </si>
  <si>
    <t>If uses own pit latrine</t>
  </si>
  <si>
    <t>If has parquet flooring</t>
  </si>
  <si>
    <t>If has marble flooring</t>
  </si>
  <si>
    <t>If has wood flooring</t>
  </si>
  <si>
    <t>If uses a shared pit latrine</t>
  </si>
  <si>
    <t>If rain for drinking water</t>
  </si>
  <si>
    <t>If uses public tap water</t>
  </si>
  <si>
    <t>If uses a shared flush toilet</t>
  </si>
  <si>
    <t>1.00</t>
  </si>
  <si>
    <t>2.00</t>
  </si>
  <si>
    <t>3.00</t>
  </si>
  <si>
    <t>4.00</t>
  </si>
  <si>
    <t>5.00</t>
  </si>
  <si>
    <t>REGR factor score   1 for analysis    1</t>
  </si>
  <si>
    <t>20</t>
  </si>
  <si>
    <t>40</t>
  </si>
  <si>
    <t>60</t>
  </si>
  <si>
    <t>80</t>
  </si>
  <si>
    <t/>
  </si>
  <si>
    <t>a. For each variable, missing values are replaced with the variable mean.</t>
  </si>
  <si>
    <r>
      <t>Std. Deviation</t>
    </r>
    <r>
      <rPr>
        <vertAlign val="superscript"/>
        <sz val="10"/>
        <color indexed="8"/>
        <rFont val="Arial"/>
        <family val="2"/>
      </rPr>
      <t>a</t>
    </r>
  </si>
  <si>
    <r>
      <t>Analysis N</t>
    </r>
    <r>
      <rPr>
        <vertAlign val="superscript"/>
        <sz val="10"/>
        <color indexed="8"/>
        <rFont val="Arial"/>
        <family val="2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</si>
</sst>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###.00"/>
    <numFmt numFmtId="165" formatCode="####.000"/>
    <numFmt numFmtId="166" formatCode="###0"/>
    <numFmt numFmtId="167" formatCode="####.0000000"/>
    <numFmt numFmtId="168" formatCode="###0.00000000"/>
    <numFmt numFmtId="169" formatCode="###0.00000"/>
    <numFmt numFmtId="170" formatCode="###0.00000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10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76">
    <xf numFmtId="0" fontId="0" fillId="0" borderId="0" xfId="0"/>
    <xf numFmtId="0" fontId="0" fillId="0" borderId="0" xfId="0" applyBorder="1"/>
    <xf numFmtId="0" fontId="4" fillId="0" borderId="8" xfId="2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4" fillId="0" borderId="10" xfId="2" applyFont="1" applyBorder="1" applyAlignment="1">
      <alignment horizontal="center" wrapText="1"/>
    </xf>
    <xf numFmtId="0" fontId="4" fillId="0" borderId="3" xfId="2" applyFont="1" applyBorder="1" applyAlignment="1">
      <alignment horizontal="left" vertical="top" wrapText="1"/>
    </xf>
    <xf numFmtId="0" fontId="4" fillId="0" borderId="14" xfId="2" applyFont="1" applyBorder="1" applyAlignment="1">
      <alignment horizontal="left" vertical="top" wrapText="1"/>
    </xf>
    <xf numFmtId="0" fontId="4" fillId="0" borderId="7" xfId="2" applyFont="1" applyBorder="1" applyAlignment="1">
      <alignment horizontal="left" vertical="top" wrapText="1"/>
    </xf>
    <xf numFmtId="0" fontId="4" fillId="0" borderId="21" xfId="2" applyFont="1" applyBorder="1" applyAlignment="1">
      <alignment horizontal="left" vertical="top" wrapText="1"/>
    </xf>
    <xf numFmtId="166" fontId="4" fillId="0" borderId="3" xfId="2" applyNumberFormat="1" applyFont="1" applyBorder="1" applyAlignment="1">
      <alignment horizontal="right" vertical="top"/>
    </xf>
    <xf numFmtId="0" fontId="4" fillId="0" borderId="23" xfId="2" applyFont="1" applyBorder="1" applyAlignment="1">
      <alignment horizontal="left" vertical="top" wrapText="1"/>
    </xf>
    <xf numFmtId="166" fontId="4" fillId="0" borderId="14" xfId="2" applyNumberFormat="1" applyFont="1" applyBorder="1" applyAlignment="1">
      <alignment horizontal="right" vertical="top"/>
    </xf>
    <xf numFmtId="167" fontId="4" fillId="0" borderId="14" xfId="2" applyNumberFormat="1" applyFont="1" applyBorder="1" applyAlignment="1">
      <alignment horizontal="right" vertical="top"/>
    </xf>
    <xf numFmtId="168" fontId="4" fillId="0" borderId="14" xfId="2" applyNumberFormat="1" applyFont="1" applyBorder="1" applyAlignment="1">
      <alignment horizontal="right" vertical="top"/>
    </xf>
    <xf numFmtId="169" fontId="4" fillId="0" borderId="14" xfId="2" applyNumberFormat="1" applyFont="1" applyBorder="1" applyAlignment="1">
      <alignment horizontal="right" vertical="top"/>
    </xf>
    <xf numFmtId="0" fontId="4" fillId="0" borderId="23" xfId="2" applyFont="1" applyBorder="1" applyAlignment="1">
      <alignment horizontal="left" vertical="top"/>
    </xf>
    <xf numFmtId="170" fontId="4" fillId="0" borderId="14" xfId="2" applyNumberFormat="1" applyFont="1" applyBorder="1" applyAlignment="1">
      <alignment horizontal="right" vertical="top"/>
    </xf>
    <xf numFmtId="0" fontId="4" fillId="0" borderId="25" xfId="2" applyFont="1" applyBorder="1" applyAlignment="1">
      <alignment horizontal="left" vertical="top"/>
    </xf>
    <xf numFmtId="167" fontId="4" fillId="0" borderId="7" xfId="2" applyNumberFormat="1" applyFont="1" applyBorder="1" applyAlignment="1">
      <alignment horizontal="right" vertical="top"/>
    </xf>
    <xf numFmtId="165" fontId="4" fillId="0" borderId="11" xfId="2" applyNumberFormat="1" applyFont="1" applyBorder="1" applyAlignment="1">
      <alignment horizontal="right" vertical="top"/>
    </xf>
    <xf numFmtId="165" fontId="4" fillId="0" borderId="12" xfId="2" applyNumberFormat="1" applyFont="1" applyBorder="1" applyAlignment="1">
      <alignment horizontal="right" vertical="top"/>
    </xf>
    <xf numFmtId="165" fontId="4" fillId="0" borderId="13" xfId="2" applyNumberFormat="1" applyFont="1" applyBorder="1" applyAlignment="1">
      <alignment horizontal="right" vertical="top"/>
    </xf>
    <xf numFmtId="165" fontId="4" fillId="0" borderId="15" xfId="2" applyNumberFormat="1" applyFont="1" applyBorder="1" applyAlignment="1">
      <alignment horizontal="right" vertical="top"/>
    </xf>
    <xf numFmtId="165" fontId="4" fillId="0" borderId="1" xfId="2" applyNumberFormat="1" applyFont="1" applyBorder="1" applyAlignment="1">
      <alignment horizontal="right" vertical="top"/>
    </xf>
    <xf numFmtId="165" fontId="4" fillId="0" borderId="16" xfId="2" applyNumberFormat="1" applyFont="1" applyBorder="1" applyAlignment="1">
      <alignment horizontal="right" vertical="top"/>
    </xf>
    <xf numFmtId="165" fontId="4" fillId="0" borderId="17" xfId="2" applyNumberFormat="1" applyFont="1" applyBorder="1" applyAlignment="1">
      <alignment horizontal="right" vertical="top"/>
    </xf>
    <xf numFmtId="165" fontId="4" fillId="0" borderId="18" xfId="2" applyNumberFormat="1" applyFont="1" applyBorder="1" applyAlignment="1">
      <alignment horizontal="right" vertical="top"/>
    </xf>
    <xf numFmtId="165" fontId="4" fillId="0" borderId="19" xfId="2" applyNumberFormat="1" applyFont="1" applyBorder="1" applyAlignment="1">
      <alignment horizontal="right" vertical="top"/>
    </xf>
    <xf numFmtId="0" fontId="2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left" vertical="top" wrapText="1"/>
    </xf>
    <xf numFmtId="0" fontId="4" fillId="0" borderId="20" xfId="2" applyFont="1" applyBorder="1" applyAlignment="1">
      <alignment horizontal="left" vertical="top" wrapText="1"/>
    </xf>
    <xf numFmtId="0" fontId="4" fillId="0" borderId="22" xfId="2" applyFont="1" applyBorder="1" applyAlignment="1">
      <alignment horizontal="left" vertical="top" wrapText="1"/>
    </xf>
    <xf numFmtId="0" fontId="4" fillId="0" borderId="23" xfId="2" applyFont="1" applyBorder="1" applyAlignment="1">
      <alignment horizontal="left" vertical="top" wrapText="1"/>
    </xf>
    <xf numFmtId="0" fontId="4" fillId="0" borderId="3" xfId="2" applyFont="1" applyBorder="1" applyAlignment="1">
      <alignment horizontal="left" wrapText="1"/>
    </xf>
    <xf numFmtId="0" fontId="4" fillId="0" borderId="7" xfId="2" applyFont="1" applyBorder="1" applyAlignment="1">
      <alignment horizontal="left" wrapText="1"/>
    </xf>
    <xf numFmtId="0" fontId="4" fillId="0" borderId="4" xfId="2" applyFont="1" applyBorder="1" applyAlignment="1">
      <alignment horizontal="center" wrapText="1"/>
    </xf>
    <xf numFmtId="0" fontId="4" fillId="0" borderId="5" xfId="2" applyFont="1" applyBorder="1" applyAlignment="1">
      <alignment horizontal="center" wrapText="1"/>
    </xf>
    <xf numFmtId="0" fontId="4" fillId="0" borderId="6" xfId="2" applyFont="1" applyBorder="1" applyAlignment="1">
      <alignment horizontal="center" wrapText="1"/>
    </xf>
    <xf numFmtId="0" fontId="4" fillId="0" borderId="24" xfId="2" applyFont="1" applyBorder="1" applyAlignment="1">
      <alignment horizontal="left" vertical="top" wrapText="1"/>
    </xf>
    <xf numFmtId="0" fontId="6" fillId="0" borderId="0" xfId="3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7" fillId="0" borderId="3" xfId="3" applyFont="1" applyBorder="1" applyAlignment="1">
      <alignment horizontal="left" wrapText="1"/>
    </xf>
    <xf numFmtId="0" fontId="7" fillId="0" borderId="30" xfId="3" applyFont="1" applyBorder="1" applyAlignment="1">
      <alignment horizontal="center" wrapText="1"/>
    </xf>
    <xf numFmtId="0" fontId="7" fillId="0" borderId="26" xfId="1" applyFont="1" applyBorder="1" applyAlignment="1">
      <alignment horizontal="left" wrapText="1"/>
    </xf>
    <xf numFmtId="0" fontId="7" fillId="0" borderId="27" xfId="1" applyFont="1" applyBorder="1" applyAlignment="1">
      <alignment horizontal="center" wrapText="1"/>
    </xf>
    <xf numFmtId="0" fontId="7" fillId="0" borderId="28" xfId="1" applyFont="1" applyBorder="1" applyAlignment="1">
      <alignment horizontal="center" wrapText="1"/>
    </xf>
    <xf numFmtId="0" fontId="7" fillId="0" borderId="29" xfId="1" applyFont="1" applyBorder="1" applyAlignment="1">
      <alignment horizontal="center" wrapText="1"/>
    </xf>
    <xf numFmtId="0" fontId="7" fillId="0" borderId="7" xfId="3" applyFont="1" applyBorder="1" applyAlignment="1">
      <alignment horizontal="left" wrapText="1"/>
    </xf>
    <xf numFmtId="0" fontId="7" fillId="0" borderId="3" xfId="1" applyFont="1" applyBorder="1" applyAlignment="1">
      <alignment horizontal="left" vertical="top" wrapText="1"/>
    </xf>
    <xf numFmtId="0" fontId="7" fillId="0" borderId="3" xfId="3" applyFont="1" applyBorder="1" applyAlignment="1">
      <alignment horizontal="left" vertical="top" wrapText="1"/>
    </xf>
    <xf numFmtId="0" fontId="7" fillId="0" borderId="14" xfId="1" applyFont="1" applyBorder="1" applyAlignment="1">
      <alignment horizontal="left" vertical="top" wrapText="1"/>
    </xf>
    <xf numFmtId="0" fontId="7" fillId="0" borderId="14" xfId="3" applyFont="1" applyBorder="1" applyAlignment="1">
      <alignment horizontal="left" vertical="top" wrapText="1"/>
    </xf>
    <xf numFmtId="0" fontId="7" fillId="0" borderId="7" xfId="1" applyFont="1" applyBorder="1" applyAlignment="1">
      <alignment horizontal="left" vertical="top" wrapText="1"/>
    </xf>
    <xf numFmtId="0" fontId="7" fillId="0" borderId="7" xfId="3" applyFont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3" applyFont="1" applyBorder="1" applyAlignment="1">
      <alignment horizontal="left" vertical="top" wrapText="1"/>
    </xf>
    <xf numFmtId="0" fontId="5" fillId="0" borderId="0" xfId="0" applyFont="1" applyAlignment="1">
      <alignment wrapText="1"/>
    </xf>
    <xf numFmtId="0" fontId="1" fillId="0" borderId="0" xfId="3" applyFont="1" applyAlignment="1">
      <alignment wrapText="1"/>
    </xf>
    <xf numFmtId="0" fontId="5" fillId="0" borderId="0" xfId="0" applyFont="1" applyAlignment="1">
      <alignment horizontal="center" wrapText="1"/>
    </xf>
    <xf numFmtId="0" fontId="7" fillId="0" borderId="31" xfId="3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164" fontId="7" fillId="0" borderId="11" xfId="1" applyNumberFormat="1" applyFont="1" applyBorder="1" applyAlignment="1">
      <alignment horizontal="right" vertical="top" wrapText="1"/>
    </xf>
    <xf numFmtId="165" fontId="7" fillId="0" borderId="12" xfId="1" applyNumberFormat="1" applyFont="1" applyBorder="1" applyAlignment="1">
      <alignment horizontal="right" vertical="top" wrapText="1"/>
    </xf>
    <xf numFmtId="166" fontId="7" fillId="0" borderId="12" xfId="1" applyNumberFormat="1" applyFont="1" applyBorder="1" applyAlignment="1">
      <alignment horizontal="right" vertical="top" wrapText="1"/>
    </xf>
    <xf numFmtId="166" fontId="7" fillId="0" borderId="13" xfId="1" applyNumberFormat="1" applyFont="1" applyBorder="1" applyAlignment="1">
      <alignment horizontal="right" vertical="top" wrapText="1"/>
    </xf>
    <xf numFmtId="165" fontId="7" fillId="0" borderId="3" xfId="3" applyNumberFormat="1" applyFont="1" applyBorder="1" applyAlignment="1">
      <alignment horizontal="right" vertical="top" wrapText="1"/>
    </xf>
    <xf numFmtId="164" fontId="7" fillId="0" borderId="15" xfId="1" applyNumberFormat="1" applyFont="1" applyBorder="1" applyAlignment="1">
      <alignment horizontal="right" vertical="top" wrapText="1"/>
    </xf>
    <xf numFmtId="165" fontId="7" fillId="0" borderId="1" xfId="1" applyNumberFormat="1" applyFont="1" applyBorder="1" applyAlignment="1">
      <alignment horizontal="right" vertical="top" wrapText="1"/>
    </xf>
    <xf numFmtId="166" fontId="7" fillId="0" borderId="1" xfId="1" applyNumberFormat="1" applyFont="1" applyBorder="1" applyAlignment="1">
      <alignment horizontal="right" vertical="top" wrapText="1"/>
    </xf>
    <xf numFmtId="166" fontId="7" fillId="0" borderId="16" xfId="1" applyNumberFormat="1" applyFont="1" applyBorder="1" applyAlignment="1">
      <alignment horizontal="right" vertical="top" wrapText="1"/>
    </xf>
    <xf numFmtId="165" fontId="7" fillId="0" borderId="14" xfId="3" applyNumberFormat="1" applyFont="1" applyBorder="1" applyAlignment="1">
      <alignment horizontal="right" vertical="top" wrapText="1"/>
    </xf>
    <xf numFmtId="164" fontId="7" fillId="0" borderId="17" xfId="1" applyNumberFormat="1" applyFont="1" applyBorder="1" applyAlignment="1">
      <alignment horizontal="right" vertical="top" wrapText="1"/>
    </xf>
    <xf numFmtId="165" fontId="7" fillId="0" borderId="18" xfId="1" applyNumberFormat="1" applyFont="1" applyBorder="1" applyAlignment="1">
      <alignment horizontal="right" vertical="top" wrapText="1"/>
    </xf>
    <xf numFmtId="166" fontId="7" fillId="0" borderId="18" xfId="1" applyNumberFormat="1" applyFont="1" applyBorder="1" applyAlignment="1">
      <alignment horizontal="right" vertical="top" wrapText="1"/>
    </xf>
    <xf numFmtId="166" fontId="7" fillId="0" borderId="19" xfId="1" applyNumberFormat="1" applyFont="1" applyBorder="1" applyAlignment="1">
      <alignment horizontal="right" vertical="top" wrapText="1"/>
    </xf>
    <xf numFmtId="165" fontId="7" fillId="0" borderId="7" xfId="3" applyNumberFormat="1" applyFont="1" applyBorder="1" applyAlignment="1">
      <alignment horizontal="right" vertical="top" wrapText="1"/>
    </xf>
  </cellXfs>
  <cellStyles count="4">
    <cellStyle name="Normal" xfId="0" builtinId="0"/>
    <cellStyle name="Normal_Composite_1" xfId="2"/>
    <cellStyle name="Normal_PCA" xfId="3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K42"/>
  <sheetViews>
    <sheetView tabSelected="1" workbookViewId="0">
      <selection activeCell="E4" sqref="E4"/>
    </sheetView>
  </sheetViews>
  <sheetFormatPr defaultRowHeight="12.75" x14ac:dyDescent="0.2"/>
  <cols>
    <col min="1" max="1" width="34.85546875" style="56" customWidth="1"/>
    <col min="2" max="2" width="5.5703125" style="56" bestFit="1" customWidth="1"/>
    <col min="3" max="3" width="9.140625" style="56"/>
    <col min="4" max="4" width="8.140625" style="56" bestFit="1" customWidth="1"/>
    <col min="5" max="5" width="7.42578125" style="56" bestFit="1" customWidth="1"/>
    <col min="6" max="6" width="9.140625" style="56"/>
    <col min="7" max="7" width="35" style="56" customWidth="1"/>
    <col min="8" max="8" width="9.85546875" style="56" bestFit="1" customWidth="1"/>
    <col min="9" max="9" width="9.140625" style="56"/>
    <col min="10" max="11" width="12.140625" style="56" bestFit="1" customWidth="1"/>
    <col min="12" max="16384" width="9.140625" style="56"/>
  </cols>
  <sheetData>
    <row r="4" spans="1:11" ht="13.5" thickBot="1" x14ac:dyDescent="0.25">
      <c r="G4" s="39" t="s">
        <v>5</v>
      </c>
      <c r="H4" s="39"/>
      <c r="I4" s="57"/>
    </row>
    <row r="5" spans="1:11" ht="27" thickTop="1" thickBot="1" x14ac:dyDescent="0.25">
      <c r="A5" s="40" t="s">
        <v>0</v>
      </c>
      <c r="B5" s="40"/>
      <c r="C5" s="40"/>
      <c r="D5" s="40"/>
      <c r="E5" s="40"/>
      <c r="G5" s="41" t="s">
        <v>68</v>
      </c>
      <c r="H5" s="42" t="s">
        <v>3</v>
      </c>
      <c r="I5" s="57"/>
      <c r="J5" s="58" t="s">
        <v>7</v>
      </c>
      <c r="K5" s="58"/>
    </row>
    <row r="6" spans="1:11" ht="28.5" thickTop="1" thickBot="1" x14ac:dyDescent="0.25">
      <c r="A6" s="43" t="s">
        <v>68</v>
      </c>
      <c r="B6" s="44" t="s">
        <v>1</v>
      </c>
      <c r="C6" s="45" t="s">
        <v>70</v>
      </c>
      <c r="D6" s="45" t="s">
        <v>71</v>
      </c>
      <c r="E6" s="46" t="s">
        <v>2</v>
      </c>
      <c r="G6" s="47"/>
      <c r="H6" s="59" t="s">
        <v>4</v>
      </c>
      <c r="I6" s="57"/>
      <c r="J6" s="60" t="s">
        <v>8</v>
      </c>
      <c r="K6" s="60" t="s">
        <v>9</v>
      </c>
    </row>
    <row r="7" spans="1:11" ht="13.5" thickTop="1" x14ac:dyDescent="0.2">
      <c r="A7" s="48" t="s">
        <v>23</v>
      </c>
      <c r="B7" s="61">
        <v>0.65940839701371967</v>
      </c>
      <c r="C7" s="62">
        <v>0.47391160305600016</v>
      </c>
      <c r="D7" s="63">
        <v>69221.382463000453</v>
      </c>
      <c r="E7" s="64">
        <v>0</v>
      </c>
      <c r="G7" s="49" t="s">
        <v>23</v>
      </c>
      <c r="H7" s="65">
        <v>0.15611870874948325</v>
      </c>
      <c r="I7" s="57"/>
      <c r="J7" s="56">
        <f>((1-B7)/C7)*H7</f>
        <v>0.11219966113142736</v>
      </c>
      <c r="K7" s="56">
        <f>((0-B7)/C7)*H7</f>
        <v>-0.21722613841168986</v>
      </c>
    </row>
    <row r="8" spans="1:11" x14ac:dyDescent="0.2">
      <c r="A8" s="50" t="s">
        <v>24</v>
      </c>
      <c r="B8" s="66">
        <v>0.4469781283339499</v>
      </c>
      <c r="C8" s="67">
        <v>0.49718432413337571</v>
      </c>
      <c r="D8" s="68">
        <v>69221.382463000453</v>
      </c>
      <c r="E8" s="69">
        <v>0</v>
      </c>
      <c r="G8" s="51" t="s">
        <v>24</v>
      </c>
      <c r="H8" s="70">
        <v>0.1639734804733908</v>
      </c>
      <c r="I8" s="57"/>
      <c r="J8" s="56">
        <f t="shared" ref="J8:J18" si="0">((1-B8)/C8)*H8</f>
        <v>0.18238893841444778</v>
      </c>
      <c r="K8" s="56">
        <f t="shared" ref="K8:K19" si="1">((0-B8)/C8)*H8</f>
        <v>-0.14741526601055524</v>
      </c>
    </row>
    <row r="9" spans="1:11" x14ac:dyDescent="0.2">
      <c r="A9" s="50" t="s">
        <v>25</v>
      </c>
      <c r="B9" s="66">
        <v>0.28593546507944323</v>
      </c>
      <c r="C9" s="67">
        <v>0.45186206362793008</v>
      </c>
      <c r="D9" s="68">
        <v>69221.382463000453</v>
      </c>
      <c r="E9" s="69">
        <v>0</v>
      </c>
      <c r="G9" s="51" t="s">
        <v>25</v>
      </c>
      <c r="H9" s="70">
        <v>0.15941971087167084</v>
      </c>
      <c r="I9" s="57"/>
      <c r="J9" s="56">
        <f t="shared" si="0"/>
        <v>0.25192635289357568</v>
      </c>
      <c r="K9" s="56">
        <f t="shared" si="1"/>
        <v>-0.10087978797099442</v>
      </c>
    </row>
    <row r="10" spans="1:11" x14ac:dyDescent="0.2">
      <c r="A10" s="50" t="s">
        <v>26</v>
      </c>
      <c r="B10" s="66">
        <v>0.23240722309466749</v>
      </c>
      <c r="C10" s="67">
        <v>0.42237031493525262</v>
      </c>
      <c r="D10" s="68">
        <v>69221.382463000453</v>
      </c>
      <c r="E10" s="69">
        <v>0</v>
      </c>
      <c r="G10" s="51" t="s">
        <v>26</v>
      </c>
      <c r="H10" s="70">
        <v>7.4889910127664369E-2</v>
      </c>
      <c r="I10" s="57"/>
      <c r="J10" s="56">
        <f t="shared" si="0"/>
        <v>0.13610083863468686</v>
      </c>
      <c r="K10" s="56">
        <f t="shared" si="1"/>
        <v>-4.1207810859642889E-2</v>
      </c>
    </row>
    <row r="11" spans="1:11" x14ac:dyDescent="0.2">
      <c r="A11" s="50" t="s">
        <v>27</v>
      </c>
      <c r="B11" s="66">
        <v>6.5435339714878971E-2</v>
      </c>
      <c r="C11" s="67">
        <v>0.24729423667559641</v>
      </c>
      <c r="D11" s="68">
        <v>69221.382463000453</v>
      </c>
      <c r="E11" s="69">
        <v>0</v>
      </c>
      <c r="G11" s="51" t="s">
        <v>27</v>
      </c>
      <c r="H11" s="70">
        <v>6.0907317494390503E-2</v>
      </c>
      <c r="I11" s="57"/>
      <c r="J11" s="56">
        <f t="shared" si="0"/>
        <v>0.23017854054437106</v>
      </c>
      <c r="K11" s="56">
        <f t="shared" si="1"/>
        <v>-1.6116392621780544E-2</v>
      </c>
    </row>
    <row r="12" spans="1:11" x14ac:dyDescent="0.2">
      <c r="A12" s="50" t="s">
        <v>28</v>
      </c>
      <c r="B12" s="66">
        <v>6.7772123339309792E-2</v>
      </c>
      <c r="C12" s="67">
        <v>0.25135627177532349</v>
      </c>
      <c r="D12" s="68">
        <v>69221.382463000453</v>
      </c>
      <c r="E12" s="69">
        <v>0</v>
      </c>
      <c r="G12" s="51" t="s">
        <v>28</v>
      </c>
      <c r="H12" s="70">
        <v>0.10046604233446377</v>
      </c>
      <c r="I12" s="57"/>
      <c r="J12" s="56">
        <f t="shared" si="0"/>
        <v>0.37260755285898073</v>
      </c>
      <c r="K12" s="56">
        <f t="shared" si="1"/>
        <v>-2.7088232031821695E-2</v>
      </c>
    </row>
    <row r="13" spans="1:11" x14ac:dyDescent="0.2">
      <c r="A13" s="50" t="s">
        <v>29</v>
      </c>
      <c r="B13" s="66">
        <v>0.15089060988608285</v>
      </c>
      <c r="C13" s="67">
        <v>0.35794480674017176</v>
      </c>
      <c r="D13" s="68">
        <v>69221.382463000453</v>
      </c>
      <c r="E13" s="69">
        <v>0</v>
      </c>
      <c r="G13" s="51" t="s">
        <v>29</v>
      </c>
      <c r="H13" s="70">
        <v>0.1227935578604305</v>
      </c>
      <c r="I13" s="57"/>
      <c r="J13" s="56">
        <f t="shared" si="0"/>
        <v>0.2912883803912068</v>
      </c>
      <c r="K13" s="56">
        <f t="shared" si="1"/>
        <v>-5.1763273238636262E-2</v>
      </c>
    </row>
    <row r="14" spans="1:11" ht="25.5" x14ac:dyDescent="0.2">
      <c r="A14" s="50" t="s">
        <v>30</v>
      </c>
      <c r="B14" s="66">
        <v>3.837043305830664E-2</v>
      </c>
      <c r="C14" s="67">
        <v>0.19209028080143703</v>
      </c>
      <c r="D14" s="68">
        <v>69221.382463000453</v>
      </c>
      <c r="E14" s="69">
        <v>0</v>
      </c>
      <c r="G14" s="51" t="s">
        <v>30</v>
      </c>
      <c r="H14" s="70">
        <v>7.6715329169863899E-2</v>
      </c>
      <c r="I14" s="57"/>
      <c r="J14" s="56">
        <f t="shared" si="0"/>
        <v>0.38404717021400586</v>
      </c>
      <c r="K14" s="56">
        <f t="shared" si="1"/>
        <v>-1.5324046537789227E-2</v>
      </c>
    </row>
    <row r="15" spans="1:11" ht="25.5" x14ac:dyDescent="0.2">
      <c r="A15" s="50" t="s">
        <v>31</v>
      </c>
      <c r="B15" s="66">
        <v>0.88901467765243891</v>
      </c>
      <c r="C15" s="67">
        <v>0.31411623005380096</v>
      </c>
      <c r="D15" s="68">
        <v>69221.382463000453</v>
      </c>
      <c r="E15" s="69">
        <v>0</v>
      </c>
      <c r="G15" s="51" t="s">
        <v>31</v>
      </c>
      <c r="H15" s="70">
        <v>1.4373281228230181E-2</v>
      </c>
      <c r="I15" s="57"/>
      <c r="J15" s="56">
        <f t="shared" si="0"/>
        <v>5.0784489869690908E-3</v>
      </c>
      <c r="K15" s="56">
        <f t="shared" si="1"/>
        <v>-4.0679394298519106E-2</v>
      </c>
    </row>
    <row r="16" spans="1:11" x14ac:dyDescent="0.2">
      <c r="A16" s="50" t="s">
        <v>32</v>
      </c>
      <c r="B16" s="66">
        <v>0.28757928206129674</v>
      </c>
      <c r="C16" s="67">
        <v>0.45263715973751806</v>
      </c>
      <c r="D16" s="68">
        <v>69221.382463000453</v>
      </c>
      <c r="E16" s="69">
        <v>0</v>
      </c>
      <c r="G16" s="51" t="s">
        <v>32</v>
      </c>
      <c r="H16" s="70">
        <v>0.1111034864069502</v>
      </c>
      <c r="I16" s="57"/>
      <c r="J16" s="56">
        <f t="shared" si="0"/>
        <v>0.17486948176643846</v>
      </c>
      <c r="K16" s="56">
        <f t="shared" si="1"/>
        <v>-7.0588682718727799E-2</v>
      </c>
    </row>
    <row r="17" spans="1:11" x14ac:dyDescent="0.2">
      <c r="A17" s="50" t="s">
        <v>33</v>
      </c>
      <c r="B17" s="66">
        <v>9.5588674287699515E-2</v>
      </c>
      <c r="C17" s="67">
        <v>0.29402844856678845</v>
      </c>
      <c r="D17" s="68">
        <v>69221.382463000453</v>
      </c>
      <c r="E17" s="69">
        <v>0</v>
      </c>
      <c r="G17" s="51" t="s">
        <v>33</v>
      </c>
      <c r="H17" s="70">
        <v>-6.9447940803077368E-2</v>
      </c>
      <c r="I17" s="57"/>
      <c r="J17" s="56">
        <f t="shared" si="0"/>
        <v>-0.21361709901153805</v>
      </c>
      <c r="K17" s="56">
        <f t="shared" si="1"/>
        <v>2.2577531615512646E-2</v>
      </c>
    </row>
    <row r="18" spans="1:11" x14ac:dyDescent="0.2">
      <c r="A18" s="50" t="s">
        <v>34</v>
      </c>
      <c r="B18" s="66">
        <v>5.2407007414783116E-2</v>
      </c>
      <c r="C18" s="67">
        <v>0.22284799845357864</v>
      </c>
      <c r="D18" s="68">
        <v>69221.382463000453</v>
      </c>
      <c r="E18" s="69">
        <v>0</v>
      </c>
      <c r="G18" s="51" t="s">
        <v>34</v>
      </c>
      <c r="H18" s="70">
        <v>2.4208218298300999E-2</v>
      </c>
      <c r="I18" s="57"/>
      <c r="J18" s="56">
        <f t="shared" si="0"/>
        <v>0.10293804827339195</v>
      </c>
      <c r="K18" s="56">
        <f t="shared" si="1"/>
        <v>-5.6930297093156388E-3</v>
      </c>
    </row>
    <row r="19" spans="1:11" x14ac:dyDescent="0.2">
      <c r="A19" s="50" t="s">
        <v>35</v>
      </c>
      <c r="B19" s="66">
        <v>0.54297570565121989</v>
      </c>
      <c r="C19" s="67">
        <v>0.49815326325855008</v>
      </c>
      <c r="D19" s="68">
        <v>69221.382463000453</v>
      </c>
      <c r="E19" s="69">
        <v>0</v>
      </c>
      <c r="G19" s="51" t="s">
        <v>35</v>
      </c>
      <c r="H19" s="70">
        <v>0.13818973475387175</v>
      </c>
      <c r="I19" s="57"/>
      <c r="J19" s="56">
        <f>((1-B19)/C19)*H19</f>
        <v>0.1267803920404196</v>
      </c>
      <c r="K19" s="56">
        <f t="shared" si="1"/>
        <v>-0.15062366198491539</v>
      </c>
    </row>
    <row r="20" spans="1:11" x14ac:dyDescent="0.2">
      <c r="A20" s="50" t="s">
        <v>36</v>
      </c>
      <c r="B20" s="66">
        <v>0.11188008269178194</v>
      </c>
      <c r="C20" s="67">
        <v>0.31522113705515448</v>
      </c>
      <c r="D20" s="68">
        <v>69221.382463000453</v>
      </c>
      <c r="E20" s="69">
        <v>0</v>
      </c>
      <c r="G20" s="51" t="s">
        <v>36</v>
      </c>
      <c r="H20" s="70">
        <v>-2.9753177731171879E-2</v>
      </c>
      <c r="I20" s="57"/>
      <c r="J20" s="56">
        <f t="shared" ref="J20:J41" si="2">((1-B20)/C20)*H20</f>
        <v>-8.3828102370056445E-2</v>
      </c>
      <c r="K20" s="56">
        <f t="shared" ref="K20:K41" si="3">((0-B20)/C20)*H20</f>
        <v>1.0560167430410463E-2</v>
      </c>
    </row>
    <row r="21" spans="1:11" ht="25.5" x14ac:dyDescent="0.2">
      <c r="A21" s="50" t="s">
        <v>37</v>
      </c>
      <c r="B21" s="66">
        <v>7.876323150457458E-2</v>
      </c>
      <c r="C21" s="67">
        <v>0.26937080968006255</v>
      </c>
      <c r="D21" s="68">
        <v>69221.382463000453</v>
      </c>
      <c r="E21" s="69">
        <v>0</v>
      </c>
      <c r="G21" s="51" t="s">
        <v>37</v>
      </c>
      <c r="H21" s="70">
        <v>-3.3603539082170293E-2</v>
      </c>
      <c r="I21" s="57"/>
      <c r="J21" s="56">
        <f t="shared" si="2"/>
        <v>-0.11492268145474398</v>
      </c>
      <c r="K21" s="56">
        <f t="shared" si="3"/>
        <v>9.8255758715859679E-3</v>
      </c>
    </row>
    <row r="22" spans="1:11" x14ac:dyDescent="0.2">
      <c r="A22" s="50" t="s">
        <v>38</v>
      </c>
      <c r="B22" s="66">
        <v>3.2819418901584463E-2</v>
      </c>
      <c r="C22" s="67">
        <v>0.17816498874161965</v>
      </c>
      <c r="D22" s="68">
        <v>69221.382463000453</v>
      </c>
      <c r="E22" s="69">
        <v>0</v>
      </c>
      <c r="G22" s="51" t="s">
        <v>38</v>
      </c>
      <c r="H22" s="70">
        <v>-1.6417659560084751E-2</v>
      </c>
      <c r="I22" s="57"/>
      <c r="J22" s="56">
        <f t="shared" si="2"/>
        <v>-8.9124365150252446E-2</v>
      </c>
      <c r="K22" s="56">
        <f t="shared" si="3"/>
        <v>3.0242644769418467E-3</v>
      </c>
    </row>
    <row r="23" spans="1:11" x14ac:dyDescent="0.2">
      <c r="A23" s="50" t="s">
        <v>39</v>
      </c>
      <c r="B23" s="66">
        <v>0.12631619994983001</v>
      </c>
      <c r="C23" s="67">
        <v>0.33220778424682423</v>
      </c>
      <c r="D23" s="68">
        <v>69221.382463000453</v>
      </c>
      <c r="E23" s="69">
        <v>0</v>
      </c>
      <c r="G23" s="51" t="s">
        <v>39</v>
      </c>
      <c r="H23" s="70">
        <v>-9.7502101624811113E-2</v>
      </c>
      <c r="I23" s="57"/>
      <c r="J23" s="56">
        <f t="shared" si="2"/>
        <v>-0.25642387294919977</v>
      </c>
      <c r="K23" s="56">
        <f t="shared" si="3"/>
        <v>3.7073468920335882E-2</v>
      </c>
    </row>
    <row r="24" spans="1:11" x14ac:dyDescent="0.2">
      <c r="A24" s="50" t="s">
        <v>40</v>
      </c>
      <c r="B24" s="66">
        <v>6.729384665915697E-2</v>
      </c>
      <c r="C24" s="67">
        <v>0.25053201713179241</v>
      </c>
      <c r="D24" s="68">
        <v>69221.382463000453</v>
      </c>
      <c r="E24" s="69">
        <v>0</v>
      </c>
      <c r="G24" s="51" t="s">
        <v>40</v>
      </c>
      <c r="H24" s="70">
        <v>-5.7532429352701982E-2</v>
      </c>
      <c r="I24" s="57"/>
      <c r="J24" s="56">
        <f t="shared" si="2"/>
        <v>-0.21418759761026543</v>
      </c>
      <c r="K24" s="56">
        <f t="shared" si="3"/>
        <v>1.5453427961476335E-2</v>
      </c>
    </row>
    <row r="25" spans="1:11" x14ac:dyDescent="0.2">
      <c r="A25" s="50" t="s">
        <v>41</v>
      </c>
      <c r="B25" s="66">
        <v>6.2937186704247666E-2</v>
      </c>
      <c r="C25" s="67">
        <v>0.24285170215337604</v>
      </c>
      <c r="D25" s="68">
        <v>69221.382463000453</v>
      </c>
      <c r="E25" s="69">
        <v>0</v>
      </c>
      <c r="G25" s="51" t="s">
        <v>41</v>
      </c>
      <c r="H25" s="70">
        <v>-3.0616405446497776E-2</v>
      </c>
      <c r="I25" s="57"/>
      <c r="J25" s="56">
        <f t="shared" si="2"/>
        <v>-0.11813586137674831</v>
      </c>
      <c r="K25" s="56">
        <f t="shared" si="3"/>
        <v>7.93451480353311E-3</v>
      </c>
    </row>
    <row r="26" spans="1:11" x14ac:dyDescent="0.2">
      <c r="A26" s="50" t="s">
        <v>42</v>
      </c>
      <c r="B26" s="66">
        <v>7.1129644422108604E-2</v>
      </c>
      <c r="C26" s="67">
        <v>0.25704313372913035</v>
      </c>
      <c r="D26" s="68">
        <v>69221.382463000453</v>
      </c>
      <c r="E26" s="69">
        <v>0</v>
      </c>
      <c r="G26" s="51" t="s">
        <v>42</v>
      </c>
      <c r="H26" s="70">
        <v>-5.4783546879741928E-2</v>
      </c>
      <c r="I26" s="57"/>
      <c r="J26" s="56">
        <f t="shared" si="2"/>
        <v>-0.19796993575260413</v>
      </c>
      <c r="K26" s="56">
        <f t="shared" si="3"/>
        <v>1.5159845560567679E-2</v>
      </c>
    </row>
    <row r="27" spans="1:11" ht="25.5" x14ac:dyDescent="0.2">
      <c r="A27" s="50" t="s">
        <v>43</v>
      </c>
      <c r="B27" s="66">
        <v>0.17022328697780828</v>
      </c>
      <c r="C27" s="67">
        <v>0.37583155813939534</v>
      </c>
      <c r="D27" s="68">
        <v>69221.382463000453</v>
      </c>
      <c r="E27" s="69">
        <v>0</v>
      </c>
      <c r="G27" s="51" t="s">
        <v>43</v>
      </c>
      <c r="H27" s="70">
        <v>2.2436992445033419E-2</v>
      </c>
      <c r="I27" s="57"/>
      <c r="J27" s="56">
        <f t="shared" si="2"/>
        <v>4.9537335111806406E-2</v>
      </c>
      <c r="K27" s="56">
        <f t="shared" si="3"/>
        <v>-1.0162261580155192E-2</v>
      </c>
    </row>
    <row r="28" spans="1:11" x14ac:dyDescent="0.2">
      <c r="A28" s="50" t="s">
        <v>44</v>
      </c>
      <c r="B28" s="66">
        <v>1.2022202134503977E-2</v>
      </c>
      <c r="C28" s="67">
        <v>0.10898550537760542</v>
      </c>
      <c r="D28" s="68">
        <v>69221.382463000453</v>
      </c>
      <c r="E28" s="69">
        <v>0</v>
      </c>
      <c r="G28" s="51" t="s">
        <v>44</v>
      </c>
      <c r="H28" s="70">
        <v>1.7346262078323522E-2</v>
      </c>
      <c r="I28" s="57"/>
      <c r="J28" s="56">
        <f t="shared" si="2"/>
        <v>0.15724771610648816</v>
      </c>
      <c r="K28" s="56">
        <f t="shared" si="3"/>
        <v>-1.9134679264104944E-3</v>
      </c>
    </row>
    <row r="29" spans="1:11" ht="25.5" x14ac:dyDescent="0.2">
      <c r="A29" s="50" t="s">
        <v>45</v>
      </c>
      <c r="B29" s="66">
        <v>0.41308064028169678</v>
      </c>
      <c r="C29" s="67">
        <v>0.49239062482477958</v>
      </c>
      <c r="D29" s="68">
        <v>69221.382463000453</v>
      </c>
      <c r="E29" s="69">
        <v>0</v>
      </c>
      <c r="G29" s="51" t="s">
        <v>45</v>
      </c>
      <c r="H29" s="70">
        <v>0.11631069069287049</v>
      </c>
      <c r="I29" s="57"/>
      <c r="J29" s="56">
        <f t="shared" si="2"/>
        <v>0.13863991852839541</v>
      </c>
      <c r="K29" s="56">
        <f t="shared" si="3"/>
        <v>-9.7576379729233692E-2</v>
      </c>
    </row>
    <row r="30" spans="1:11" ht="25.5" x14ac:dyDescent="0.2">
      <c r="A30" s="50" t="s">
        <v>46</v>
      </c>
      <c r="B30" s="66">
        <v>1.9338565546787777E-2</v>
      </c>
      <c r="C30" s="67">
        <v>0.13771296018670656</v>
      </c>
      <c r="D30" s="68">
        <v>69221.382463000453</v>
      </c>
      <c r="E30" s="69">
        <v>0</v>
      </c>
      <c r="G30" s="51" t="s">
        <v>46</v>
      </c>
      <c r="H30" s="70">
        <v>4.3616501422386121E-2</v>
      </c>
      <c r="I30" s="57"/>
      <c r="J30" s="56">
        <f t="shared" si="2"/>
        <v>0.31059546460055415</v>
      </c>
      <c r="K30" s="56">
        <f t="shared" si="3"/>
        <v>-6.1249178765369217E-3</v>
      </c>
    </row>
    <row r="31" spans="1:11" x14ac:dyDescent="0.2">
      <c r="A31" s="50" t="s">
        <v>47</v>
      </c>
      <c r="B31" s="66">
        <v>0.2479326816417371</v>
      </c>
      <c r="C31" s="67">
        <v>0.43181565599314709</v>
      </c>
      <c r="D31" s="68">
        <v>69221.382463000453</v>
      </c>
      <c r="E31" s="69">
        <v>0</v>
      </c>
      <c r="G31" s="51" t="s">
        <v>47</v>
      </c>
      <c r="H31" s="70">
        <v>-0.12227695993237089</v>
      </c>
      <c r="I31" s="57"/>
      <c r="J31" s="56">
        <f t="shared" si="2"/>
        <v>-0.21296241596853624</v>
      </c>
      <c r="K31" s="56">
        <f t="shared" si="3"/>
        <v>7.0206937053512206E-2</v>
      </c>
    </row>
    <row r="32" spans="1:11" x14ac:dyDescent="0.2">
      <c r="A32" s="50" t="s">
        <v>48</v>
      </c>
      <c r="B32" s="66">
        <v>3.0937824929236073E-2</v>
      </c>
      <c r="C32" s="67">
        <v>0.17315053865660648</v>
      </c>
      <c r="D32" s="68">
        <v>69221.382463000453</v>
      </c>
      <c r="E32" s="69">
        <v>0</v>
      </c>
      <c r="G32" s="51" t="s">
        <v>48</v>
      </c>
      <c r="H32" s="70">
        <v>-3.4881566340426898E-2</v>
      </c>
      <c r="I32" s="57"/>
      <c r="J32" s="56">
        <f t="shared" si="2"/>
        <v>-0.1952197596957318</v>
      </c>
      <c r="K32" s="56">
        <f t="shared" si="3"/>
        <v>6.2324945742031988E-3</v>
      </c>
    </row>
    <row r="33" spans="1:11" x14ac:dyDescent="0.2">
      <c r="A33" s="50" t="s">
        <v>49</v>
      </c>
      <c r="B33" s="66">
        <v>7.2289396599015815E-3</v>
      </c>
      <c r="C33" s="67">
        <v>8.471591214191071E-2</v>
      </c>
      <c r="D33" s="68">
        <v>69221.382463000453</v>
      </c>
      <c r="E33" s="69">
        <v>0</v>
      </c>
      <c r="G33" s="51" t="s">
        <v>49</v>
      </c>
      <c r="H33" s="70">
        <v>2.6720375181696621E-2</v>
      </c>
      <c r="I33" s="57"/>
      <c r="J33" s="56">
        <f t="shared" si="2"/>
        <v>0.3131314357730281</v>
      </c>
      <c r="K33" s="56">
        <f t="shared" si="3"/>
        <v>-2.2800908943156669E-3</v>
      </c>
    </row>
    <row r="34" spans="1:11" x14ac:dyDescent="0.2">
      <c r="A34" s="50" t="s">
        <v>50</v>
      </c>
      <c r="B34" s="66">
        <v>0.10602961330515245</v>
      </c>
      <c r="C34" s="67">
        <v>0.30787774158478387</v>
      </c>
      <c r="D34" s="68">
        <v>69221.382463000453</v>
      </c>
      <c r="E34" s="69">
        <v>0</v>
      </c>
      <c r="G34" s="51" t="s">
        <v>50</v>
      </c>
      <c r="H34" s="70">
        <v>-3.145650965930593E-2</v>
      </c>
      <c r="I34" s="57"/>
      <c r="J34" s="56">
        <f t="shared" si="2"/>
        <v>-9.1338815074606061E-2</v>
      </c>
      <c r="K34" s="56">
        <f t="shared" si="3"/>
        <v>1.083326627620956E-2</v>
      </c>
    </row>
    <row r="35" spans="1:11" x14ac:dyDescent="0.2">
      <c r="A35" s="50" t="s">
        <v>51</v>
      </c>
      <c r="B35" s="66">
        <v>6.6141000325256267E-3</v>
      </c>
      <c r="C35" s="67">
        <v>8.1058303909193566E-2</v>
      </c>
      <c r="D35" s="68">
        <v>69221.382463000453</v>
      </c>
      <c r="E35" s="69">
        <v>0</v>
      </c>
      <c r="G35" s="51" t="s">
        <v>51</v>
      </c>
      <c r="H35" s="70">
        <v>7.87505464122875E-3</v>
      </c>
      <c r="I35" s="57"/>
      <c r="J35" s="56">
        <f t="shared" si="2"/>
        <v>9.6510386534041245E-2</v>
      </c>
      <c r="K35" s="56">
        <f t="shared" si="3"/>
        <v>-6.4257943537829895E-4</v>
      </c>
    </row>
    <row r="36" spans="1:11" x14ac:dyDescent="0.2">
      <c r="A36" s="50" t="s">
        <v>52</v>
      </c>
      <c r="B36" s="66">
        <v>2.0090750105191124E-2</v>
      </c>
      <c r="C36" s="67">
        <v>0.14031178239002695</v>
      </c>
      <c r="D36" s="68">
        <v>69221.382463000453</v>
      </c>
      <c r="E36" s="69">
        <v>0</v>
      </c>
      <c r="G36" s="51" t="s">
        <v>52</v>
      </c>
      <c r="H36" s="70">
        <v>5.636893168145609E-2</v>
      </c>
      <c r="I36" s="57"/>
      <c r="J36" s="56">
        <f t="shared" si="2"/>
        <v>0.39366927438642135</v>
      </c>
      <c r="K36" s="56">
        <f t="shared" si="3"/>
        <v>-8.0712688615180786E-3</v>
      </c>
    </row>
    <row r="37" spans="1:11" x14ac:dyDescent="0.2">
      <c r="A37" s="50" t="s">
        <v>53</v>
      </c>
      <c r="B37" s="66">
        <v>0.20798085744235459</v>
      </c>
      <c r="C37" s="67">
        <v>0.40586598785244804</v>
      </c>
      <c r="D37" s="68">
        <v>69221.382463000453</v>
      </c>
      <c r="E37" s="69">
        <v>0</v>
      </c>
      <c r="G37" s="51" t="s">
        <v>53</v>
      </c>
      <c r="H37" s="70">
        <v>-3.8418315762108843E-2</v>
      </c>
      <c r="I37" s="57"/>
      <c r="J37" s="56">
        <f t="shared" si="2"/>
        <v>-7.4970661299848529E-2</v>
      </c>
      <c r="K37" s="56">
        <f t="shared" si="3"/>
        <v>1.968697671853049E-2</v>
      </c>
    </row>
    <row r="38" spans="1:11" x14ac:dyDescent="0.2">
      <c r="A38" s="50" t="s">
        <v>54</v>
      </c>
      <c r="B38" s="66">
        <v>3.1798103529303484E-2</v>
      </c>
      <c r="C38" s="67">
        <v>0.17546346887273853</v>
      </c>
      <c r="D38" s="68">
        <v>69221.382463000453</v>
      </c>
      <c r="E38" s="69">
        <v>0</v>
      </c>
      <c r="G38" s="51" t="s">
        <v>54</v>
      </c>
      <c r="H38" s="70">
        <v>-1.9784305907022386E-2</v>
      </c>
      <c r="I38" s="57"/>
      <c r="J38" s="56">
        <f t="shared" si="2"/>
        <v>-0.10916917705205355</v>
      </c>
      <c r="K38" s="56">
        <f t="shared" si="3"/>
        <v>3.5853811139638938E-3</v>
      </c>
    </row>
    <row r="39" spans="1:11" x14ac:dyDescent="0.2">
      <c r="A39" s="50" t="s">
        <v>55</v>
      </c>
      <c r="B39" s="66">
        <v>7.7312285446776725E-3</v>
      </c>
      <c r="C39" s="67">
        <v>8.7587484702007737E-2</v>
      </c>
      <c r="D39" s="68">
        <v>69221.382463000453</v>
      </c>
      <c r="E39" s="69">
        <v>0</v>
      </c>
      <c r="G39" s="51" t="s">
        <v>55</v>
      </c>
      <c r="H39" s="70">
        <v>-9.4201180491563924E-3</v>
      </c>
      <c r="I39" s="57"/>
      <c r="J39" s="56">
        <f t="shared" si="2"/>
        <v>-0.10671945878343343</v>
      </c>
      <c r="K39" s="56">
        <f t="shared" si="3"/>
        <v>8.3150105067695613E-4</v>
      </c>
    </row>
    <row r="40" spans="1:11" x14ac:dyDescent="0.2">
      <c r="A40" s="50" t="s">
        <v>56</v>
      </c>
      <c r="B40" s="66">
        <v>8.8756737649438949E-2</v>
      </c>
      <c r="C40" s="67">
        <v>0.28439435226194121</v>
      </c>
      <c r="D40" s="68">
        <v>69221.382463000453</v>
      </c>
      <c r="E40" s="69">
        <v>0</v>
      </c>
      <c r="G40" s="51" t="s">
        <v>56</v>
      </c>
      <c r="H40" s="70">
        <v>-2.4968067992804103E-2</v>
      </c>
      <c r="I40" s="57"/>
      <c r="J40" s="56">
        <f t="shared" si="2"/>
        <v>-8.000153150509029E-2</v>
      </c>
      <c r="K40" s="56">
        <f t="shared" si="3"/>
        <v>7.7922934925569298E-3</v>
      </c>
    </row>
    <row r="41" spans="1:11" ht="13.5" thickBot="1" x14ac:dyDescent="0.25">
      <c r="A41" s="52" t="s">
        <v>57</v>
      </c>
      <c r="B41" s="71">
        <v>9.2726726924745026E-2</v>
      </c>
      <c r="C41" s="72">
        <v>0.29005119618798436</v>
      </c>
      <c r="D41" s="73">
        <v>69221.382463000453</v>
      </c>
      <c r="E41" s="74">
        <v>0</v>
      </c>
      <c r="G41" s="53" t="s">
        <v>57</v>
      </c>
      <c r="H41" s="75">
        <v>-9.0603219459492127E-3</v>
      </c>
      <c r="I41" s="57"/>
      <c r="J41" s="56">
        <f t="shared" si="2"/>
        <v>-2.834047249261934E-2</v>
      </c>
      <c r="K41" s="56">
        <f t="shared" si="3"/>
        <v>2.8965024449952963E-3</v>
      </c>
    </row>
    <row r="42" spans="1:11" ht="13.5" thickTop="1" x14ac:dyDescent="0.2">
      <c r="A42" s="54" t="s">
        <v>69</v>
      </c>
      <c r="B42" s="54"/>
      <c r="C42" s="54"/>
      <c r="D42" s="54"/>
      <c r="E42" s="54"/>
      <c r="G42" s="55" t="s">
        <v>6</v>
      </c>
      <c r="H42" s="55"/>
      <c r="I42" s="57"/>
    </row>
  </sheetData>
  <mergeCells count="7">
    <mergeCell ref="J5:K5"/>
    <mergeCell ref="A5:E5"/>
    <mergeCell ref="A6"/>
    <mergeCell ref="A42:E42"/>
    <mergeCell ref="G4:H4"/>
    <mergeCell ref="G5:G6"/>
    <mergeCell ref="G42:H42"/>
  </mergeCells>
  <pageMargins left="0.45" right="0.45" top="0.5" bottom="0.5" header="0" footer="0"/>
  <pageSetup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workbookViewId="0">
      <selection sqref="A1:XFD1048576"/>
    </sheetView>
  </sheetViews>
  <sheetFormatPr defaultRowHeight="15" x14ac:dyDescent="0.25"/>
  <cols>
    <col min="1" max="1" width="15.5703125" bestFit="1" customWidth="1"/>
    <col min="2" max="2" width="9.85546875" customWidth="1"/>
    <col min="3" max="3" width="11.140625" customWidth="1"/>
    <col min="4" max="4" width="10.42578125" bestFit="1" customWidth="1"/>
    <col min="6" max="6" width="13" customWidth="1"/>
  </cols>
  <sheetData>
    <row r="1" spans="1:5" x14ac:dyDescent="0.25">
      <c r="A1" t="s">
        <v>10</v>
      </c>
    </row>
    <row r="3" spans="1:5" x14ac:dyDescent="0.25">
      <c r="B3" s="28" t="s">
        <v>11</v>
      </c>
      <c r="C3" s="28"/>
      <c r="D3" s="28"/>
      <c r="E3" s="1"/>
    </row>
    <row r="4" spans="1:5" ht="15.75" thickBot="1" x14ac:dyDescent="0.3">
      <c r="B4" s="29" t="s">
        <v>63</v>
      </c>
      <c r="C4" s="29"/>
      <c r="D4" s="29"/>
      <c r="E4" s="1"/>
    </row>
    <row r="5" spans="1:5" ht="15.75" thickTop="1" x14ac:dyDescent="0.25">
      <c r="B5" s="30" t="s">
        <v>12</v>
      </c>
      <c r="C5" s="8" t="s">
        <v>13</v>
      </c>
      <c r="D5" s="9">
        <v>69221.382462999958</v>
      </c>
      <c r="E5" s="1"/>
    </row>
    <row r="6" spans="1:5" x14ac:dyDescent="0.25">
      <c r="B6" s="31"/>
      <c r="C6" s="10" t="s">
        <v>14</v>
      </c>
      <c r="D6" s="11">
        <v>0</v>
      </c>
      <c r="E6" s="1"/>
    </row>
    <row r="7" spans="1:5" x14ac:dyDescent="0.25">
      <c r="B7" s="31" t="s">
        <v>1</v>
      </c>
      <c r="C7" s="32"/>
      <c r="D7" s="12">
        <v>-1.8090660327001643E-15</v>
      </c>
      <c r="E7" s="1"/>
    </row>
    <row r="8" spans="1:5" x14ac:dyDescent="0.25">
      <c r="B8" s="31" t="s">
        <v>15</v>
      </c>
      <c r="C8" s="32"/>
      <c r="D8" s="12">
        <v>-1.4086240963347525E-2</v>
      </c>
      <c r="E8" s="1"/>
    </row>
    <row r="9" spans="1:5" x14ac:dyDescent="0.25">
      <c r="B9" s="31" t="s">
        <v>16</v>
      </c>
      <c r="C9" s="32"/>
      <c r="D9" s="13">
        <v>1.0000000000000022</v>
      </c>
      <c r="E9" s="1"/>
    </row>
    <row r="10" spans="1:5" x14ac:dyDescent="0.25">
      <c r="B10" s="31" t="s">
        <v>17</v>
      </c>
      <c r="C10" s="32"/>
      <c r="D10" s="14">
        <v>-1.5805638588515576</v>
      </c>
      <c r="E10" s="1"/>
    </row>
    <row r="11" spans="1:5" x14ac:dyDescent="0.25">
      <c r="B11" s="31" t="s">
        <v>18</v>
      </c>
      <c r="C11" s="32"/>
      <c r="D11" s="14">
        <v>2.7804164544766401</v>
      </c>
      <c r="E11" s="1"/>
    </row>
    <row r="12" spans="1:5" x14ac:dyDescent="0.25">
      <c r="B12" s="31" t="s">
        <v>19</v>
      </c>
      <c r="C12" s="15" t="s">
        <v>64</v>
      </c>
      <c r="D12" s="16">
        <v>-1.0243657447264416</v>
      </c>
      <c r="E12" s="1"/>
    </row>
    <row r="13" spans="1:5" x14ac:dyDescent="0.25">
      <c r="B13" s="31"/>
      <c r="C13" s="15" t="s">
        <v>65</v>
      </c>
      <c r="D13" s="12">
        <v>-0.35447292220353982</v>
      </c>
      <c r="E13" s="1"/>
    </row>
    <row r="14" spans="1:5" x14ac:dyDescent="0.25">
      <c r="B14" s="31"/>
      <c r="C14" s="15" t="s">
        <v>66</v>
      </c>
      <c r="D14" s="12">
        <v>0.31678769531265666</v>
      </c>
      <c r="E14" s="1"/>
    </row>
    <row r="15" spans="1:5" ht="15.75" thickBot="1" x14ac:dyDescent="0.3">
      <c r="B15" s="38"/>
      <c r="C15" s="17" t="s">
        <v>67</v>
      </c>
      <c r="D15" s="18">
        <v>0.94260663216988749</v>
      </c>
      <c r="E15" s="1"/>
    </row>
    <row r="16" spans="1:5" ht="15.75" thickTop="1" x14ac:dyDescent="0.25"/>
    <row r="18" spans="1:7" x14ac:dyDescent="0.25">
      <c r="A18" s="28" t="s">
        <v>20</v>
      </c>
      <c r="B18" s="28"/>
      <c r="C18" s="28"/>
      <c r="D18" s="28"/>
      <c r="E18" s="28"/>
      <c r="F18" s="28"/>
      <c r="G18" s="28"/>
    </row>
    <row r="19" spans="1:7" ht="15.75" thickBot="1" x14ac:dyDescent="0.3">
      <c r="A19" s="29" t="s">
        <v>1</v>
      </c>
      <c r="B19" s="29"/>
      <c r="C19" s="29"/>
      <c r="D19" s="29"/>
      <c r="E19" s="29"/>
      <c r="F19" s="29"/>
      <c r="G19" s="29"/>
    </row>
    <row r="20" spans="1:7" ht="15.75" thickTop="1" x14ac:dyDescent="0.25">
      <c r="A20" s="33"/>
      <c r="B20" s="35" t="s">
        <v>22</v>
      </c>
      <c r="C20" s="36"/>
      <c r="D20" s="36"/>
      <c r="E20" s="36"/>
      <c r="F20" s="36"/>
      <c r="G20" s="37"/>
    </row>
    <row r="21" spans="1:7" ht="15.75" thickBot="1" x14ac:dyDescent="0.3">
      <c r="A21" s="34"/>
      <c r="B21" s="2" t="s">
        <v>58</v>
      </c>
      <c r="C21" s="3" t="s">
        <v>59</v>
      </c>
      <c r="D21" s="3" t="s">
        <v>60</v>
      </c>
      <c r="E21" s="3" t="s">
        <v>61</v>
      </c>
      <c r="F21" s="3" t="s">
        <v>62</v>
      </c>
      <c r="G21" s="4" t="s">
        <v>21</v>
      </c>
    </row>
    <row r="22" spans="1:7" ht="15.75" thickTop="1" x14ac:dyDescent="0.25">
      <c r="A22" s="5" t="s">
        <v>23</v>
      </c>
      <c r="B22" s="19">
        <v>2.9669506819816643E-2</v>
      </c>
      <c r="C22" s="20">
        <v>0.42206840680576369</v>
      </c>
      <c r="D22" s="20">
        <v>0.8581530109648049</v>
      </c>
      <c r="E22" s="20">
        <v>0.99099983039429296</v>
      </c>
      <c r="F22" s="20">
        <v>0.9984633583410325</v>
      </c>
      <c r="G22" s="21">
        <v>0.65940839701371023</v>
      </c>
    </row>
    <row r="23" spans="1:7" x14ac:dyDescent="0.25">
      <c r="A23" s="6" t="s">
        <v>24</v>
      </c>
      <c r="B23" s="22">
        <v>9.7627125103527928E-4</v>
      </c>
      <c r="C23" s="23">
        <v>7.1710363341402628E-2</v>
      </c>
      <c r="D23" s="23">
        <v>0.3662498080404395</v>
      </c>
      <c r="E23" s="23">
        <v>0.82160142544949299</v>
      </c>
      <c r="F23" s="23">
        <v>0.97836247813389043</v>
      </c>
      <c r="G23" s="24">
        <v>0.44697812833394723</v>
      </c>
    </row>
    <row r="24" spans="1:7" x14ac:dyDescent="0.25">
      <c r="A24" s="6" t="s">
        <v>25</v>
      </c>
      <c r="B24" s="22">
        <v>5.2963775173340438E-4</v>
      </c>
      <c r="C24" s="23">
        <v>4.209265420069371E-3</v>
      </c>
      <c r="D24" s="23">
        <v>5.823050365342667E-2</v>
      </c>
      <c r="E24" s="23">
        <v>0.42230762087429274</v>
      </c>
      <c r="F24" s="23">
        <v>0.94768984872805928</v>
      </c>
      <c r="G24" s="24">
        <v>0.28593546507944412</v>
      </c>
    </row>
    <row r="25" spans="1:7" x14ac:dyDescent="0.25">
      <c r="A25" s="6" t="s">
        <v>26</v>
      </c>
      <c r="B25" s="22">
        <v>4.5063293010593891E-2</v>
      </c>
      <c r="C25" s="23">
        <v>0.14688056546304729</v>
      </c>
      <c r="D25" s="23">
        <v>0.22359108011155338</v>
      </c>
      <c r="E25" s="23">
        <v>0.29726671548661848</v>
      </c>
      <c r="F25" s="23">
        <v>0.4502384914424703</v>
      </c>
      <c r="G25" s="24">
        <v>0.23240722309467088</v>
      </c>
    </row>
    <row r="26" spans="1:7" x14ac:dyDescent="0.25">
      <c r="A26" s="6" t="s">
        <v>27</v>
      </c>
      <c r="B26" s="22">
        <v>1.2706180617011367E-3</v>
      </c>
      <c r="C26" s="23">
        <v>1.3867427887956699E-2</v>
      </c>
      <c r="D26" s="23">
        <v>3.853997712138605E-2</v>
      </c>
      <c r="E26" s="23">
        <v>7.0003714824779378E-2</v>
      </c>
      <c r="F26" s="23">
        <v>0.20390178804696957</v>
      </c>
      <c r="G26" s="24">
        <v>6.5435339714879956E-2</v>
      </c>
    </row>
    <row r="27" spans="1:7" x14ac:dyDescent="0.25">
      <c r="A27" s="6" t="s">
        <v>28</v>
      </c>
      <c r="B27" s="22">
        <v>0</v>
      </c>
      <c r="C27" s="23">
        <v>1.8145291332033648E-3</v>
      </c>
      <c r="D27" s="23">
        <v>8.1894111852465774E-3</v>
      </c>
      <c r="E27" s="23">
        <v>1.2241470300077079E-2</v>
      </c>
      <c r="F27" s="23">
        <v>0.31692177113657088</v>
      </c>
      <c r="G27" s="24">
        <v>6.7772123339310486E-2</v>
      </c>
    </row>
    <row r="28" spans="1:7" x14ac:dyDescent="0.25">
      <c r="A28" s="6" t="s">
        <v>29</v>
      </c>
      <c r="B28" s="22">
        <v>8.7831080616551291E-4</v>
      </c>
      <c r="C28" s="23">
        <v>7.1116585012578823E-3</v>
      </c>
      <c r="D28" s="23">
        <v>4.0513829866095218E-2</v>
      </c>
      <c r="E28" s="23">
        <v>0.11895271252723409</v>
      </c>
      <c r="F28" s="23">
        <v>0.5880461212227448</v>
      </c>
      <c r="G28" s="24">
        <v>0.15089060988608452</v>
      </c>
    </row>
    <row r="29" spans="1:7" ht="48" x14ac:dyDescent="0.25">
      <c r="A29" s="6" t="s">
        <v>30</v>
      </c>
      <c r="B29" s="22">
        <v>5.2971290522054707E-4</v>
      </c>
      <c r="C29" s="23">
        <v>9.9674743843050401E-4</v>
      </c>
      <c r="D29" s="23">
        <v>5.3892842757208527E-3</v>
      </c>
      <c r="E29" s="23">
        <v>1.0606778139739407E-2</v>
      </c>
      <c r="F29" s="23">
        <v>0.17451723978520806</v>
      </c>
      <c r="G29" s="24">
        <v>3.8370433058307063E-2</v>
      </c>
    </row>
    <row r="30" spans="1:7" ht="36" x14ac:dyDescent="0.25">
      <c r="A30" s="6" t="s">
        <v>31</v>
      </c>
      <c r="B30" s="22">
        <v>0.86446172972134838</v>
      </c>
      <c r="C30" s="23">
        <v>0.86642489944042189</v>
      </c>
      <c r="D30" s="23">
        <v>0.89250822114561112</v>
      </c>
      <c r="E30" s="23">
        <v>0.90729163289946579</v>
      </c>
      <c r="F30" s="23">
        <v>0.91453055736172251</v>
      </c>
      <c r="G30" s="24">
        <v>0.88901467765243936</v>
      </c>
    </row>
    <row r="31" spans="1:7" ht="24" x14ac:dyDescent="0.25">
      <c r="A31" s="6" t="s">
        <v>32</v>
      </c>
      <c r="B31" s="22">
        <v>9.3510329483614575E-3</v>
      </c>
      <c r="C31" s="23">
        <v>9.9633698496210787E-2</v>
      </c>
      <c r="D31" s="23">
        <v>0.23150228213559657</v>
      </c>
      <c r="E31" s="23">
        <v>0.4323240719066419</v>
      </c>
      <c r="F31" s="23">
        <v>0.66714510304462615</v>
      </c>
      <c r="G31" s="24">
        <v>0.28757928206129713</v>
      </c>
    </row>
    <row r="32" spans="1:7" ht="24" x14ac:dyDescent="0.25">
      <c r="A32" s="6" t="s">
        <v>33</v>
      </c>
      <c r="B32" s="22">
        <v>0.29408561072221451</v>
      </c>
      <c r="C32" s="23">
        <v>0.11310649151857942</v>
      </c>
      <c r="D32" s="23">
        <v>4.2971904074521422E-2</v>
      </c>
      <c r="E32" s="23">
        <v>1.8386494091042566E-2</v>
      </c>
      <c r="F32" s="23">
        <v>8.6996272028288853E-3</v>
      </c>
      <c r="G32" s="24">
        <v>9.5588674287700223E-2</v>
      </c>
    </row>
    <row r="33" spans="1:7" ht="24" x14ac:dyDescent="0.25">
      <c r="A33" s="6" t="s">
        <v>34</v>
      </c>
      <c r="B33" s="22">
        <v>1.0037420770905168E-2</v>
      </c>
      <c r="C33" s="23">
        <v>4.0094529091792883E-2</v>
      </c>
      <c r="D33" s="23">
        <v>6.4183149487779756E-2</v>
      </c>
      <c r="E33" s="23">
        <v>6.9056197877206571E-2</v>
      </c>
      <c r="F33" s="23">
        <v>7.8801367191737595E-2</v>
      </c>
      <c r="G33" s="24">
        <v>5.2407007414783623E-2</v>
      </c>
    </row>
    <row r="34" spans="1:7" ht="24" x14ac:dyDescent="0.25">
      <c r="A34" s="6" t="s">
        <v>35</v>
      </c>
      <c r="B34" s="22">
        <v>0</v>
      </c>
      <c r="C34" s="23">
        <v>0.37425876676461994</v>
      </c>
      <c r="D34" s="23">
        <v>0.59716437685878598</v>
      </c>
      <c r="E34" s="23">
        <v>0.80005966007763474</v>
      </c>
      <c r="F34" s="23">
        <v>0.94615934558406478</v>
      </c>
      <c r="G34" s="24">
        <v>0.54297570565121489</v>
      </c>
    </row>
    <row r="35" spans="1:7" ht="24" x14ac:dyDescent="0.25">
      <c r="A35" s="6" t="s">
        <v>36</v>
      </c>
      <c r="B35" s="22">
        <v>0.13396397412450803</v>
      </c>
      <c r="C35" s="23">
        <v>0.17361679118825338</v>
      </c>
      <c r="D35" s="23">
        <v>0.13289192152485832</v>
      </c>
      <c r="E35" s="23">
        <v>9.6615656730110452E-2</v>
      </c>
      <c r="F35" s="23">
        <v>2.2036563149718143E-2</v>
      </c>
      <c r="G35" s="24">
        <v>0.11188008269178307</v>
      </c>
    </row>
    <row r="36" spans="1:7" ht="36" x14ac:dyDescent="0.25">
      <c r="A36" s="6" t="s">
        <v>37</v>
      </c>
      <c r="B36" s="22">
        <v>0.11912332891178352</v>
      </c>
      <c r="C36" s="23">
        <v>0.13414074802011389</v>
      </c>
      <c r="D36" s="23">
        <v>8.1533589982311014E-2</v>
      </c>
      <c r="E36" s="23">
        <v>4.7121896689078589E-2</v>
      </c>
      <c r="F36" s="23">
        <v>1.1600065803602327E-2</v>
      </c>
      <c r="G36" s="24">
        <v>7.8763231504575218E-2</v>
      </c>
    </row>
    <row r="37" spans="1:7" ht="36" x14ac:dyDescent="0.25">
      <c r="A37" s="6" t="s">
        <v>38</v>
      </c>
      <c r="B37" s="22">
        <v>5.316728656528151E-2</v>
      </c>
      <c r="C37" s="23">
        <v>3.5028062019334047E-2</v>
      </c>
      <c r="D37" s="23">
        <v>3.9768987682530593E-2</v>
      </c>
      <c r="E37" s="23">
        <v>2.6188918575675364E-2</v>
      </c>
      <c r="F37" s="23">
        <v>9.7848108675890784E-3</v>
      </c>
      <c r="G37" s="24">
        <v>3.2819418901584733E-2</v>
      </c>
    </row>
    <row r="38" spans="1:7" ht="24" x14ac:dyDescent="0.25">
      <c r="A38" s="6" t="s">
        <v>39</v>
      </c>
      <c r="B38" s="22">
        <v>0.48416016644227033</v>
      </c>
      <c r="C38" s="23">
        <v>0.1194996237917112</v>
      </c>
      <c r="D38" s="23">
        <v>2.4942782217918295E-2</v>
      </c>
      <c r="E38" s="23">
        <v>1.8340310151313765E-3</v>
      </c>
      <c r="F38" s="23">
        <v>0</v>
      </c>
      <c r="G38" s="24">
        <v>0.12631619994983032</v>
      </c>
    </row>
    <row r="39" spans="1:7" ht="24" x14ac:dyDescent="0.25">
      <c r="A39" s="6" t="s">
        <v>40</v>
      </c>
      <c r="B39" s="22">
        <v>0.19556098689510928</v>
      </c>
      <c r="C39" s="23">
        <v>0.10426989608478905</v>
      </c>
      <c r="D39" s="23">
        <v>3.0032582991495364E-2</v>
      </c>
      <c r="E39" s="23">
        <v>6.1380083386785725E-3</v>
      </c>
      <c r="F39" s="23">
        <v>0</v>
      </c>
      <c r="G39" s="24">
        <v>6.7293846659157039E-2</v>
      </c>
    </row>
    <row r="40" spans="1:7" ht="24" x14ac:dyDescent="0.25">
      <c r="A40" s="6" t="s">
        <v>41</v>
      </c>
      <c r="B40" s="22">
        <v>6.643259003205812E-2</v>
      </c>
      <c r="C40" s="23">
        <v>0.14147130341276576</v>
      </c>
      <c r="D40" s="23">
        <v>8.3281469319801932E-2</v>
      </c>
      <c r="E40" s="23">
        <v>1.9879096271116312E-2</v>
      </c>
      <c r="F40" s="23">
        <v>3.2632226740178616E-3</v>
      </c>
      <c r="G40" s="24">
        <v>6.2937186704248263E-2</v>
      </c>
    </row>
    <row r="41" spans="1:7" ht="36" x14ac:dyDescent="0.25">
      <c r="A41" s="6" t="s">
        <v>42</v>
      </c>
      <c r="B41" s="22">
        <v>0.20770482387067524</v>
      </c>
      <c r="C41" s="23">
        <v>8.4161609077516158E-2</v>
      </c>
      <c r="D41" s="23">
        <v>4.1172870505469944E-2</v>
      </c>
      <c r="E41" s="23">
        <v>1.7854939641152343E-2</v>
      </c>
      <c r="F41" s="23">
        <v>4.2283742931431721E-3</v>
      </c>
      <c r="G41" s="24">
        <v>7.1129644422108798E-2</v>
      </c>
    </row>
    <row r="42" spans="1:7" ht="36" x14ac:dyDescent="0.25">
      <c r="A42" s="6" t="s">
        <v>43</v>
      </c>
      <c r="B42" s="22">
        <v>5.7505828133293191E-2</v>
      </c>
      <c r="C42" s="23">
        <v>0.16490202534787443</v>
      </c>
      <c r="D42" s="23">
        <v>0.23721190308047263</v>
      </c>
      <c r="E42" s="23">
        <v>0.21377165205313703</v>
      </c>
      <c r="F42" s="23">
        <v>0.17783257408398775</v>
      </c>
      <c r="G42" s="24">
        <v>0.17022328697780933</v>
      </c>
    </row>
    <row r="43" spans="1:7" ht="24" x14ac:dyDescent="0.25">
      <c r="A43" s="6" t="s">
        <v>44</v>
      </c>
      <c r="B43" s="22">
        <v>2.952793479915013E-4</v>
      </c>
      <c r="C43" s="23">
        <v>3.3744551973386378E-3</v>
      </c>
      <c r="D43" s="23">
        <v>1.1735506565286874E-2</v>
      </c>
      <c r="E43" s="23">
        <v>1.9298283335006425E-2</v>
      </c>
      <c r="F43" s="23">
        <v>2.5484495994144776E-2</v>
      </c>
      <c r="G43" s="24">
        <v>1.2022202134504117E-2</v>
      </c>
    </row>
    <row r="44" spans="1:7" ht="48" x14ac:dyDescent="0.25">
      <c r="A44" s="6" t="s">
        <v>45</v>
      </c>
      <c r="B44" s="22">
        <v>2.252933656235263E-4</v>
      </c>
      <c r="C44" s="23">
        <v>0.1353348217910387</v>
      </c>
      <c r="D44" s="23">
        <v>0.48345155590943278</v>
      </c>
      <c r="E44" s="23">
        <v>0.74706266655488407</v>
      </c>
      <c r="F44" s="23">
        <v>0.70189592802432632</v>
      </c>
      <c r="G44" s="24">
        <v>0.41308064028169411</v>
      </c>
    </row>
    <row r="45" spans="1:7" ht="48" x14ac:dyDescent="0.25">
      <c r="A45" s="6" t="s">
        <v>46</v>
      </c>
      <c r="B45" s="22">
        <v>0</v>
      </c>
      <c r="C45" s="23">
        <v>5.6678575395119801E-4</v>
      </c>
      <c r="D45" s="23">
        <v>5.3091149553994681E-3</v>
      </c>
      <c r="E45" s="23">
        <v>1.221075908810541E-2</v>
      </c>
      <c r="F45" s="23">
        <v>7.8721981977734348E-2</v>
      </c>
      <c r="G45" s="24">
        <v>1.9338565546787923E-2</v>
      </c>
    </row>
    <row r="46" spans="1:7" ht="24" x14ac:dyDescent="0.25">
      <c r="A46" s="6" t="s">
        <v>47</v>
      </c>
      <c r="B46" s="22">
        <v>0.70598282261649137</v>
      </c>
      <c r="C46" s="23">
        <v>0.38568008516956159</v>
      </c>
      <c r="D46" s="23">
        <v>0.11891017488112091</v>
      </c>
      <c r="E46" s="23">
        <v>2.3086071305112636E-2</v>
      </c>
      <c r="F46" s="23">
        <v>4.269166944236894E-3</v>
      </c>
      <c r="G46" s="24">
        <v>0.24793268164173884</v>
      </c>
    </row>
    <row r="47" spans="1:7" ht="24" x14ac:dyDescent="0.25">
      <c r="A47" s="6" t="s">
        <v>48</v>
      </c>
      <c r="B47" s="22">
        <v>8.0699977486803562E-2</v>
      </c>
      <c r="C47" s="23">
        <v>5.2172552207844052E-2</v>
      </c>
      <c r="D47" s="23">
        <v>1.9735371476278078E-2</v>
      </c>
      <c r="E47" s="23">
        <v>1.848591785725134E-3</v>
      </c>
      <c r="F47" s="23">
        <v>0</v>
      </c>
      <c r="G47" s="24">
        <v>3.0937824929236177E-2</v>
      </c>
    </row>
    <row r="48" spans="1:7" x14ac:dyDescent="0.25">
      <c r="A48" s="6" t="s">
        <v>49</v>
      </c>
      <c r="B48" s="22">
        <v>0</v>
      </c>
      <c r="C48" s="23">
        <v>4.0642371290339647E-4</v>
      </c>
      <c r="D48" s="23">
        <v>1.5968111862558173E-3</v>
      </c>
      <c r="E48" s="23">
        <v>5.455908232978984E-3</v>
      </c>
      <c r="F48" s="23">
        <v>2.8737275045038008E-2</v>
      </c>
      <c r="G48" s="24">
        <v>7.22893965990165E-3</v>
      </c>
    </row>
    <row r="49" spans="1:7" ht="24" x14ac:dyDescent="0.25">
      <c r="A49" s="6" t="s">
        <v>50</v>
      </c>
      <c r="B49" s="22">
        <v>0.16070712275755475</v>
      </c>
      <c r="C49" s="23">
        <v>0.14537719533209126</v>
      </c>
      <c r="D49" s="23">
        <v>0.11577724036464269</v>
      </c>
      <c r="E49" s="23">
        <v>8.0515663600681742E-2</v>
      </c>
      <c r="F49" s="23">
        <v>2.7395221108019143E-2</v>
      </c>
      <c r="G49" s="24">
        <v>0.10602961330515343</v>
      </c>
    </row>
    <row r="50" spans="1:7" ht="24" x14ac:dyDescent="0.25">
      <c r="A50" s="6" t="s">
        <v>51</v>
      </c>
      <c r="B50" s="22">
        <v>1.3535186988742562E-3</v>
      </c>
      <c r="C50" s="23">
        <v>5.9847956310855252E-3</v>
      </c>
      <c r="D50" s="23">
        <v>1.0114195481393718E-2</v>
      </c>
      <c r="E50" s="23">
        <v>4.0321788905224969E-3</v>
      </c>
      <c r="F50" s="23">
        <v>1.1560414910943617E-2</v>
      </c>
      <c r="G50" s="24">
        <v>6.6141000325256561E-3</v>
      </c>
    </row>
    <row r="51" spans="1:7" ht="24" x14ac:dyDescent="0.25">
      <c r="A51" s="6" t="s">
        <v>52</v>
      </c>
      <c r="B51" s="22">
        <v>0</v>
      </c>
      <c r="C51" s="23">
        <v>2.9894181161890413E-4</v>
      </c>
      <c r="D51" s="23">
        <v>8.3961306094460864E-4</v>
      </c>
      <c r="E51" s="23">
        <v>7.1702748326497555E-3</v>
      </c>
      <c r="F51" s="23">
        <v>9.2268810038921678E-2</v>
      </c>
      <c r="G51" s="24">
        <v>2.0090750105191266E-2</v>
      </c>
    </row>
    <row r="52" spans="1:7" ht="24" x14ac:dyDescent="0.25">
      <c r="A52" s="6" t="s">
        <v>53</v>
      </c>
      <c r="B52" s="22">
        <v>0.22439118331733743</v>
      </c>
      <c r="C52" s="23">
        <v>0.31943170722429198</v>
      </c>
      <c r="D52" s="23">
        <v>0.28250612741475745</v>
      </c>
      <c r="E52" s="23">
        <v>0.1612944549143995</v>
      </c>
      <c r="F52" s="23">
        <v>5.146463711113073E-2</v>
      </c>
      <c r="G52" s="24">
        <v>0.20798085744235562</v>
      </c>
    </row>
    <row r="53" spans="1:7" ht="24" x14ac:dyDescent="0.25">
      <c r="A53" s="6" t="s">
        <v>54</v>
      </c>
      <c r="B53" s="22">
        <v>4.4695776966596351E-2</v>
      </c>
      <c r="C53" s="23">
        <v>5.7620658267637313E-2</v>
      </c>
      <c r="D53" s="23">
        <v>4.1613588669441981E-2</v>
      </c>
      <c r="E53" s="23">
        <v>1.4166089060101066E-2</v>
      </c>
      <c r="F53" s="23">
        <v>6.9270244955998571E-4</v>
      </c>
      <c r="G53" s="24">
        <v>3.1798103529303734E-2</v>
      </c>
    </row>
    <row r="54" spans="1:7" ht="24" x14ac:dyDescent="0.25">
      <c r="A54" s="6" t="s">
        <v>55</v>
      </c>
      <c r="B54" s="22">
        <v>1.1406451279225739E-2</v>
      </c>
      <c r="C54" s="23">
        <v>1.5050454453284338E-2</v>
      </c>
      <c r="D54" s="23">
        <v>6.831308913831732E-3</v>
      </c>
      <c r="E54" s="23">
        <v>4.132758747881703E-3</v>
      </c>
      <c r="F54" s="23">
        <v>1.2147792837869269E-3</v>
      </c>
      <c r="G54" s="24">
        <v>7.731228544677708E-3</v>
      </c>
    </row>
    <row r="55" spans="1:7" ht="24" x14ac:dyDescent="0.25">
      <c r="A55" s="6" t="s">
        <v>56</v>
      </c>
      <c r="B55" s="22">
        <v>0.10123264103033582</v>
      </c>
      <c r="C55" s="23">
        <v>0.13193655562561746</v>
      </c>
      <c r="D55" s="23">
        <v>0.11900319542249503</v>
      </c>
      <c r="E55" s="23">
        <v>7.2618789734364586E-2</v>
      </c>
      <c r="F55" s="23">
        <v>1.8656735078979709E-2</v>
      </c>
      <c r="G55" s="24">
        <v>8.8756737649439491E-2</v>
      </c>
    </row>
    <row r="56" spans="1:7" ht="24.75" thickBot="1" x14ac:dyDescent="0.3">
      <c r="A56" s="7" t="s">
        <v>57</v>
      </c>
      <c r="B56" s="25">
        <v>3.3712470659596663E-2</v>
      </c>
      <c r="C56" s="26">
        <v>0.14041834452468943</v>
      </c>
      <c r="D56" s="26">
        <v>0.16797985274603167</v>
      </c>
      <c r="E56" s="26">
        <v>9.5437956122047321E-2</v>
      </c>
      <c r="F56" s="26">
        <v>2.5752730858356269E-2</v>
      </c>
      <c r="G56" s="27">
        <v>9.2726726924746344E-2</v>
      </c>
    </row>
  </sheetData>
  <mergeCells count="13">
    <mergeCell ref="A19:G19"/>
    <mergeCell ref="A20:A21"/>
    <mergeCell ref="B20:G20"/>
    <mergeCell ref="B9:C9"/>
    <mergeCell ref="B10:C10"/>
    <mergeCell ref="B11:C11"/>
    <mergeCell ref="B12:B15"/>
    <mergeCell ref="A18:G18"/>
    <mergeCell ref="B3:D3"/>
    <mergeCell ref="B4:D4"/>
    <mergeCell ref="B5:B6"/>
    <mergeCell ref="B7:C7"/>
    <mergeCell ref="B8:C8"/>
  </mergeCells>
  <pageMargins left="0.45" right="0.45" top="0.5" bottom="0.5" header="0" footer="0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2014-08-28T16:33:13Z</cp:lastPrinted>
  <dcterms:created xsi:type="dcterms:W3CDTF">2013-08-06T13:22:30Z</dcterms:created>
  <dcterms:modified xsi:type="dcterms:W3CDTF">2014-08-28T16:33:18Z</dcterms:modified>
</cp:coreProperties>
</file>